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900" yWindow="-12" windowWidth="9996" windowHeight="8976" tabRatio="319"/>
  </bookViews>
  <sheets>
    <sheet name="Приложение 16 декабря 2025" sheetId="10" r:id="rId1"/>
  </sheets>
  <calcPr calcId="125725"/>
</workbook>
</file>

<file path=xl/calcChain.xml><?xml version="1.0" encoding="utf-8"?>
<calcChain xmlns="http://schemas.openxmlformats.org/spreadsheetml/2006/main">
  <c r="D33" i="10"/>
  <c r="E33"/>
  <c r="D35"/>
  <c r="E35"/>
  <c r="D40"/>
  <c r="E40"/>
  <c r="C33"/>
  <c r="C32" s="1"/>
  <c r="C35"/>
  <c r="C40"/>
  <c r="C28"/>
  <c r="C25"/>
  <c r="C22"/>
  <c r="C20"/>
  <c r="C17"/>
  <c r="C15"/>
  <c r="C13"/>
  <c r="C12" l="1"/>
  <c r="C45" l="1"/>
  <c r="D28"/>
  <c r="E28"/>
  <c r="E32" l="1"/>
  <c r="E45" s="1"/>
  <c r="D22"/>
  <c r="E22"/>
  <c r="E25"/>
  <c r="D25"/>
  <c r="E20"/>
  <c r="D20"/>
  <c r="E17"/>
  <c r="D17"/>
  <c r="E15"/>
  <c r="D15"/>
  <c r="E13"/>
  <c r="D13"/>
  <c r="E12" l="1"/>
  <c r="D12"/>
  <c r="D32"/>
  <c r="D45" s="1"/>
</calcChain>
</file>

<file path=xl/sharedStrings.xml><?xml version="1.0" encoding="utf-8"?>
<sst xmlns="http://schemas.openxmlformats.org/spreadsheetml/2006/main" count="80" uniqueCount="80">
  <si>
    <t>Код бюджетной классификации</t>
  </si>
  <si>
    <t>Наименование показателя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</si>
  <si>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</si>
  <si>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</si>
  <si>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</si>
  <si>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</si>
  <si>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</si>
  <si>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</si>
  <si>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</si>
  <si>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</si>
  <si>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</si>
  <si>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</si>
  <si>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</si>
  <si>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</si>
  <si>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</si>
  <si>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</si>
  <si>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</si>
  <si>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 xml:space="preserve">Земельный налог 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</si>
  <si>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</si>
  <si>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</si>
  <si>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</si>
  <si>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</si>
  <si>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</si>
  <si>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</si>
  <si>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</si>
  <si>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</si>
  <si>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</si>
  <si>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доходы от использования имущества и 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</si>
  <si>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1 14 00000 00 0000 000 </t>
  </si>
  <si>
    <t>ДОХОДЫ ОТ ПРОДАЖИ МАТЕРИАЛЬНЫХ И НЕМАТЕРИАЛЬНЫХ АКТИВОВ</t>
  </si>
  <si>
    <t xml:space="preserve">1 14 02000 00 0000 410 </t>
  </si>
  <si>
    <t>Доходы от продажи имущества, находящихся в  государственной и муниципальной собственности (за исключением земельных участков бюджетных и автономных учреждений)</t>
  </si>
  <si>
    <t>116 00000 00 0000 000</t>
  </si>
  <si>
    <t>Штрафы, санкции, возмещение ущерба</t>
  </si>
  <si>
    <t>116 51040 02 0000 140</t>
  </si>
  <si>
    <t>Денежные взыскания (штрафы), установленные законами субъектов Российской Федерации за несоблюдение,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</si>
  <si>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</si>
  <si>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</si>
  <si>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</si>
  <si>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</si>
  <si>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2 02 30000 00 0000 150</t>
  </si>
  <si>
    <t>Субвенции бюджетам бюджетной системы Российской Федерации</t>
  </si>
  <si>
    <t>ВСЕГО  ДОХОДОВ</t>
  </si>
  <si>
    <t xml:space="preserve">2 02 29999 10 0000 150 </t>
  </si>
  <si>
    <t>Прочие субсидии бюджетам сельских поселений</t>
  </si>
  <si>
    <t>Прочие неналоговые доходы</t>
  </si>
  <si>
    <t xml:space="preserve">1 14 06000 00 0000 430 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</si>
  <si>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</si>
  <si>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Иные межбюджетные трансферты бюджетам муниципальных образований на поддержку мер по обеспечению сбалансированности  бюджетов</t>
  </si>
  <si>
    <t>117 05 050 10 0000 180</t>
  </si>
  <si>
    <t>к Решению Совета депутатов</t>
  </si>
  <si>
    <t>МО Вындиноостровское сельское поселение</t>
  </si>
  <si>
    <t>от ___.12. 2022 г  №</t>
  </si>
  <si>
    <t>проект</t>
  </si>
  <si>
    <t>2025 год</t>
  </si>
  <si>
    <t>2027год</t>
  </si>
  <si>
    <t>2026 год</t>
  </si>
  <si>
    <t xml:space="preserve"> Поступление доходов бюджета 
 Вындиноостровского сельского поселения 
на 2025 год и плановый период 2026-2027 годов</t>
  </si>
  <si>
    <t>Приложение 2</t>
  </si>
  <si>
    <t>Субвенции бюджетам сельских прселений  на осуществление первичного воинского учета органами местного самоуправления поселений, муниципальных и городских округов</t>
  </si>
  <si>
    <t>2 02 30024 10 0000 150</t>
  </si>
  <si>
    <t>2 02 35118 10 0000 150</t>
  </si>
  <si>
    <t>Сбвенции бюджетам поселений на выполнение передаваемых полномочий субъектов Российской Федерации</t>
  </si>
  <si>
    <t>2 02 25497 10 0000 150</t>
  </si>
  <si>
    <t>Субсидия на реализацию  мероприятий  по обеспечению жильем молодых семей</t>
  </si>
  <si>
    <t>Поступления от денежных пожертвований, предоставляемых негосударственными организациями получателям средств бюджетов сельских поселений</t>
  </si>
  <si>
    <t>1 17 15030 10 0000 150</t>
  </si>
  <si>
    <t>Инициативные платежи, зачисляемые в бюджеты сельских поселений</t>
  </si>
  <si>
    <t>к решению Совета депутатов
Вындиноостровского сельского поселения</t>
  </si>
  <si>
    <t>от 16.12.2025 г  №39</t>
  </si>
  <si>
    <t>2 02 25 555 00 0000 150</t>
  </si>
  <si>
    <t>Субсидии бюджетам на реализацию программ формирования современной городской среды</t>
  </si>
  <si>
    <t>2 02 40 000 00 0000 150</t>
  </si>
  <si>
    <t>2 04 00 000 00 0000 000</t>
  </si>
  <si>
    <t>2 02 20 216 00 0000 150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</si>
  <si>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            </t>
  </si>
  <si>
    <t>2 02 20 000 00 0000 150</t>
  </si>
  <si>
    <t>Субсидии бюджетам бюджетной системы Российской Федерации (межбюджетные субсидии)</t>
  </si>
  <si>
    <t>2 02 10 000 00 0000 150</t>
  </si>
  <si>
    <t>Дотации бюджетам бюджетной системы Российской Федерации</t>
  </si>
</sst>
</file>

<file path=xl/styles.xml><?xml version="1.0" encoding="utf-8"?>
<styleSheet xmlns="http://schemas.openxmlformats.org/spreadsheetml/2006/main">
  <numFmts count="2">
    <numFmt numFmtId="164" formatCode="_-* #,##0.00_р_._-;\-* #,##0.00_р_._-;_-* \-??_р_._-;_-@_-"/>
    <numFmt numFmtId="165" formatCode="#,##0.0"/>
  </numFmts>
  <fonts count="16">
    <font>
      <sz val="10"/>
      <name val="Arial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164" fontId="9" fillId="0" borderId="0" applyFill="0" applyBorder="0" applyAlignment="0" applyProtection="0"/>
  </cellStyleXfs>
  <cellXfs count="89">
    <xf numFmtId="0" fontId="0" fillId="0" borderId="0" xfId="0"/>
    <xf numFmtId="0" fontId="4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49" fontId="6" fillId="0" borderId="0" xfId="1" applyNumberFormat="1" applyFont="1" applyFill="1"/>
    <xf numFmtId="49" fontId="5" fillId="0" borderId="0" xfId="1" applyNumberFormat="1" applyFont="1" applyFill="1"/>
    <xf numFmtId="49" fontId="8" fillId="0" borderId="0" xfId="1" applyNumberFormat="1" applyFont="1" applyFill="1" applyBorder="1" applyAlignment="1">
      <alignment horizontal="right"/>
    </xf>
    <xf numFmtId="0" fontId="4" fillId="0" borderId="1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horizontal="right" vertical="center" wrapText="1"/>
    </xf>
    <xf numFmtId="0" fontId="10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0" fontId="12" fillId="0" borderId="0" xfId="1" applyFont="1" applyAlignment="1">
      <alignment vertical="center"/>
    </xf>
    <xf numFmtId="3" fontId="12" fillId="0" borderId="2" xfId="1" applyNumberFormat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vertical="center"/>
    </xf>
    <xf numFmtId="0" fontId="12" fillId="0" borderId="0" xfId="1" applyFont="1" applyBorder="1" applyAlignment="1">
      <alignment horizontal="left" vertical="center"/>
    </xf>
    <xf numFmtId="0" fontId="2" fillId="0" borderId="0" xfId="0" applyFont="1"/>
    <xf numFmtId="0" fontId="0" fillId="2" borderId="0" xfId="0" applyFill="1"/>
    <xf numFmtId="0" fontId="13" fillId="2" borderId="2" xfId="0" applyFont="1" applyFill="1" applyBorder="1" applyAlignment="1">
      <alignment horizontal="center" vertical="center"/>
    </xf>
    <xf numFmtId="165" fontId="0" fillId="0" borderId="0" xfId="0" applyNumberFormat="1"/>
    <xf numFmtId="0" fontId="14" fillId="0" borderId="0" xfId="0" applyFont="1"/>
    <xf numFmtId="0" fontId="14" fillId="0" borderId="0" xfId="0" applyFont="1" applyAlignment="1">
      <alignment horizontal="right"/>
    </xf>
    <xf numFmtId="0" fontId="15" fillId="0" borderId="0" xfId="1" applyFont="1" applyFill="1" applyBorder="1" applyAlignment="1">
      <alignment horizontal="right" vertical="center"/>
    </xf>
    <xf numFmtId="0" fontId="7" fillId="2" borderId="5" xfId="0" applyNumberFormat="1" applyFont="1" applyFill="1" applyBorder="1" applyAlignment="1">
      <alignment horizontal="left" vertical="center" wrapText="1"/>
    </xf>
    <xf numFmtId="0" fontId="13" fillId="2" borderId="5" xfId="2" applyFont="1" applyFill="1" applyBorder="1" applyAlignment="1">
      <alignment horizontal="center" vertical="center"/>
    </xf>
    <xf numFmtId="2" fontId="12" fillId="0" borderId="2" xfId="1" applyNumberFormat="1" applyFont="1" applyFill="1" applyBorder="1" applyAlignment="1">
      <alignment horizontal="center" vertical="center"/>
    </xf>
    <xf numFmtId="2" fontId="13" fillId="0" borderId="2" xfId="1" applyNumberFormat="1" applyFont="1" applyFill="1" applyBorder="1" applyAlignment="1">
      <alignment horizontal="center" vertical="center"/>
    </xf>
    <xf numFmtId="2" fontId="13" fillId="0" borderId="4" xfId="1" applyNumberFormat="1" applyFont="1" applyFill="1" applyBorder="1" applyAlignment="1">
      <alignment horizontal="center" vertical="center"/>
    </xf>
    <xf numFmtId="2" fontId="12" fillId="0" borderId="5" xfId="1" applyNumberFormat="1" applyFont="1" applyFill="1" applyBorder="1" applyAlignment="1">
      <alignment horizontal="center" vertical="center"/>
    </xf>
    <xf numFmtId="2" fontId="13" fillId="0" borderId="6" xfId="1" applyNumberFormat="1" applyFont="1" applyFill="1" applyBorder="1" applyAlignment="1">
      <alignment horizontal="center" vertical="center"/>
    </xf>
    <xf numFmtId="2" fontId="13" fillId="0" borderId="5" xfId="1" applyNumberFormat="1" applyFont="1" applyBorder="1" applyAlignment="1">
      <alignment horizontal="center" vertical="center"/>
    </xf>
    <xf numFmtId="2" fontId="13" fillId="2" borderId="11" xfId="1" applyNumberFormat="1" applyFont="1" applyFill="1" applyBorder="1" applyAlignment="1">
      <alignment horizontal="center" vertical="center"/>
    </xf>
    <xf numFmtId="2" fontId="13" fillId="2" borderId="5" xfId="1" applyNumberFormat="1" applyFont="1" applyFill="1" applyBorder="1" applyAlignment="1">
      <alignment horizontal="center" vertical="center"/>
    </xf>
    <xf numFmtId="2" fontId="13" fillId="2" borderId="6" xfId="1" applyNumberFormat="1" applyFont="1" applyFill="1" applyBorder="1" applyAlignment="1">
      <alignment horizontal="center" vertical="center"/>
    </xf>
    <xf numFmtId="2" fontId="13" fillId="2" borderId="8" xfId="1" applyNumberFormat="1" applyFont="1" applyFill="1" applyBorder="1" applyAlignment="1">
      <alignment horizontal="center" vertical="center"/>
    </xf>
    <xf numFmtId="2" fontId="12" fillId="0" borderId="0" xfId="1" applyNumberFormat="1" applyFont="1" applyAlignment="1">
      <alignment horizontal="center" vertical="center"/>
    </xf>
    <xf numFmtId="2" fontId="2" fillId="0" borderId="0" xfId="0" applyNumberFormat="1" applyFont="1"/>
    <xf numFmtId="0" fontId="8" fillId="0" borderId="0" xfId="0" applyFont="1" applyAlignment="1">
      <alignment vertical="top" wrapText="1"/>
    </xf>
    <xf numFmtId="0" fontId="8" fillId="0" borderId="5" xfId="0" applyFont="1" applyBorder="1" applyAlignment="1">
      <alignment horizontal="center" vertical="center"/>
    </xf>
    <xf numFmtId="2" fontId="2" fillId="0" borderId="0" xfId="0" applyNumberFormat="1" applyFont="1" applyAlignment="1"/>
    <xf numFmtId="0" fontId="14" fillId="2" borderId="0" xfId="0" applyFont="1" applyFill="1"/>
    <xf numFmtId="0" fontId="7" fillId="2" borderId="0" xfId="1" applyFont="1" applyFill="1" applyBorder="1" applyAlignment="1">
      <alignment horizontal="right" vertical="center" wrapText="1"/>
    </xf>
    <xf numFmtId="4" fontId="4" fillId="2" borderId="1" xfId="1" applyNumberFormat="1" applyFont="1" applyFill="1" applyBorder="1" applyAlignment="1">
      <alignment vertical="center"/>
    </xf>
    <xf numFmtId="3" fontId="12" fillId="2" borderId="2" xfId="1" applyNumberFormat="1" applyFont="1" applyFill="1" applyBorder="1" applyAlignment="1">
      <alignment horizontal="center" vertical="center" wrapText="1"/>
    </xf>
    <xf numFmtId="2" fontId="12" fillId="2" borderId="2" xfId="1" applyNumberFormat="1" applyFont="1" applyFill="1" applyBorder="1" applyAlignment="1">
      <alignment horizontal="center" vertical="center"/>
    </xf>
    <xf numFmtId="2" fontId="13" fillId="2" borderId="2" xfId="1" applyNumberFormat="1" applyFont="1" applyFill="1" applyBorder="1" applyAlignment="1">
      <alignment horizontal="center" vertical="center"/>
    </xf>
    <xf numFmtId="2" fontId="13" fillId="2" borderId="4" xfId="1" applyNumberFormat="1" applyFont="1" applyFill="1" applyBorder="1" applyAlignment="1">
      <alignment horizontal="center" vertical="center"/>
    </xf>
    <xf numFmtId="2" fontId="12" fillId="2" borderId="5" xfId="1" applyNumberFormat="1" applyFont="1" applyFill="1" applyBorder="1" applyAlignment="1">
      <alignment horizontal="center" vertical="center"/>
    </xf>
    <xf numFmtId="4" fontId="13" fillId="2" borderId="2" xfId="1" applyNumberFormat="1" applyFont="1" applyFill="1" applyBorder="1" applyAlignment="1">
      <alignment horizontal="center" vertical="center"/>
    </xf>
    <xf numFmtId="2" fontId="12" fillId="2" borderId="2" xfId="1" applyNumberFormat="1" applyFont="1" applyFill="1" applyBorder="1" applyAlignment="1">
      <alignment horizontal="right" vertical="center"/>
    </xf>
    <xf numFmtId="2" fontId="12" fillId="2" borderId="0" xfId="1" applyNumberFormat="1" applyFont="1" applyFill="1" applyAlignment="1">
      <alignment horizontal="right" vertical="center"/>
    </xf>
    <xf numFmtId="4" fontId="7" fillId="2" borderId="0" xfId="0" applyNumberFormat="1" applyFont="1" applyFill="1"/>
    <xf numFmtId="2" fontId="2" fillId="2" borderId="0" xfId="0" applyNumberFormat="1" applyFont="1" applyFill="1" applyAlignment="1"/>
    <xf numFmtId="2" fontId="2" fillId="2" borderId="0" xfId="0" applyNumberFormat="1" applyFont="1" applyFill="1"/>
    <xf numFmtId="0" fontId="2" fillId="2" borderId="0" xfId="0" applyFont="1" applyFill="1"/>
    <xf numFmtId="2" fontId="13" fillId="2" borderId="13" xfId="1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left" vertical="center" wrapText="1"/>
    </xf>
    <xf numFmtId="0" fontId="0" fillId="2" borderId="5" xfId="0" applyFill="1" applyBorder="1"/>
    <xf numFmtId="0" fontId="0" fillId="0" borderId="5" xfId="0" applyBorder="1"/>
    <xf numFmtId="0" fontId="13" fillId="2" borderId="4" xfId="0" applyFont="1" applyFill="1" applyBorder="1" applyAlignment="1">
      <alignment horizontal="center" vertical="center"/>
    </xf>
    <xf numFmtId="0" fontId="13" fillId="2" borderId="8" xfId="2" applyFont="1" applyFill="1" applyBorder="1" applyAlignment="1">
      <alignment horizontal="center" vertical="center"/>
    </xf>
    <xf numFmtId="0" fontId="7" fillId="2" borderId="8" xfId="0" applyNumberFormat="1" applyFont="1" applyFill="1" applyBorder="1" applyAlignment="1">
      <alignment horizontal="left" vertical="center" wrapText="1"/>
    </xf>
    <xf numFmtId="0" fontId="13" fillId="2" borderId="9" xfId="0" applyFont="1" applyFill="1" applyBorder="1" applyAlignment="1">
      <alignment horizontal="center" vertical="center"/>
    </xf>
    <xf numFmtId="0" fontId="7" fillId="2" borderId="12" xfId="0" applyNumberFormat="1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center" vertical="center"/>
    </xf>
    <xf numFmtId="0" fontId="7" fillId="0" borderId="8" xfId="0" applyFont="1" applyBorder="1" applyAlignment="1">
      <alignment wrapText="1"/>
    </xf>
    <xf numFmtId="2" fontId="13" fillId="2" borderId="14" xfId="1" applyNumberFormat="1" applyFont="1" applyFill="1" applyBorder="1" applyAlignment="1">
      <alignment horizontal="center" vertical="center"/>
    </xf>
    <xf numFmtId="2" fontId="13" fillId="0" borderId="8" xfId="1" applyNumberFormat="1" applyFont="1" applyBorder="1" applyAlignment="1">
      <alignment horizontal="center" vertical="center"/>
    </xf>
    <xf numFmtId="0" fontId="11" fillId="2" borderId="5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0" fillId="2" borderId="15" xfId="0" applyFill="1" applyBorder="1"/>
    <xf numFmtId="0" fontId="0" fillId="0" borderId="15" xfId="0" applyBorder="1"/>
    <xf numFmtId="0" fontId="0" fillId="2" borderId="0" xfId="0" applyFill="1" applyBorder="1"/>
    <xf numFmtId="0" fontId="0" fillId="0" borderId="0" xfId="0" applyBorder="1"/>
    <xf numFmtId="0" fontId="0" fillId="0" borderId="0" xfId="0" applyAlignment="1">
      <alignment horizontal="center"/>
    </xf>
    <xf numFmtId="0" fontId="15" fillId="0" borderId="0" xfId="1" applyFont="1" applyFill="1" applyBorder="1" applyAlignment="1">
      <alignment horizontal="right" vertical="center" wrapText="1"/>
    </xf>
    <xf numFmtId="0" fontId="7" fillId="0" borderId="0" xfId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4" fontId="12" fillId="0" borderId="2" xfId="1" applyNumberFormat="1" applyFont="1" applyFill="1" applyBorder="1" applyAlignment="1">
      <alignment horizontal="center" vertical="center" wrapText="1"/>
    </xf>
    <xf numFmtId="0" fontId="15" fillId="0" borderId="0" xfId="1" applyFont="1" applyFill="1" applyAlignment="1">
      <alignment horizontal="right" vertical="center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Финансовый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V51"/>
  <sheetViews>
    <sheetView tabSelected="1" topLeftCell="A35" workbookViewId="0">
      <selection activeCell="A37" sqref="A37:XFD37"/>
    </sheetView>
  </sheetViews>
  <sheetFormatPr defaultRowHeight="13.2"/>
  <cols>
    <col min="1" max="1" width="24.33203125" customWidth="1"/>
    <col min="2" max="2" width="31" customWidth="1"/>
    <col min="3" max="3" width="8.33203125" style="59" customWidth="1"/>
    <col min="4" max="4" width="9" customWidth="1"/>
    <col min="5" max="5" width="9.88671875" customWidth="1"/>
  </cols>
  <sheetData>
    <row r="2" spans="1:6" ht="10.8" customHeight="1">
      <c r="B2" s="25"/>
      <c r="C2" s="45"/>
      <c r="D2" s="25"/>
      <c r="E2" s="26" t="s">
        <v>58</v>
      </c>
    </row>
    <row r="3" spans="1:6" ht="27" customHeight="1">
      <c r="B3" s="82" t="s">
        <v>68</v>
      </c>
      <c r="C3" s="82"/>
      <c r="D3" s="82"/>
      <c r="E3" s="82"/>
    </row>
    <row r="4" spans="1:6" ht="15.6" customHeight="1">
      <c r="A4" s="3"/>
      <c r="B4" s="27"/>
      <c r="C4" s="88" t="s">
        <v>69</v>
      </c>
      <c r="D4" s="88"/>
      <c r="E4" s="88"/>
    </row>
    <row r="5" spans="1:6" ht="13.8" hidden="1" customHeight="1">
      <c r="A5" s="3"/>
      <c r="B5" s="8"/>
      <c r="C5" s="46"/>
      <c r="D5" s="8"/>
      <c r="E5" s="7" t="s">
        <v>50</v>
      </c>
    </row>
    <row r="6" spans="1:6" ht="12" hidden="1" customHeight="1">
      <c r="A6" s="4"/>
      <c r="B6" s="7"/>
      <c r="C6" s="46"/>
      <c r="D6" s="8"/>
      <c r="E6" s="7" t="s">
        <v>51</v>
      </c>
    </row>
    <row r="7" spans="1:6" ht="17.399999999999999" hidden="1" customHeight="1">
      <c r="A7" s="5" t="s">
        <v>53</v>
      </c>
      <c r="B7" s="83" t="s">
        <v>52</v>
      </c>
      <c r="C7" s="83"/>
      <c r="D7" s="83"/>
      <c r="E7" s="83"/>
    </row>
    <row r="8" spans="1:6" ht="49.2" customHeight="1">
      <c r="A8" s="84" t="s">
        <v>57</v>
      </c>
      <c r="B8" s="84"/>
      <c r="C8" s="84"/>
      <c r="D8" s="84"/>
      <c r="E8" s="84"/>
    </row>
    <row r="9" spans="1:6" ht="7.8" customHeight="1">
      <c r="A9" s="1"/>
      <c r="B9" s="6"/>
      <c r="C9" s="47"/>
      <c r="D9" s="2"/>
      <c r="E9" s="2"/>
    </row>
    <row r="10" spans="1:6">
      <c r="A10" s="85" t="s">
        <v>0</v>
      </c>
      <c r="B10" s="86" t="s">
        <v>1</v>
      </c>
      <c r="C10" s="87"/>
      <c r="D10" s="87"/>
      <c r="E10" s="87"/>
    </row>
    <row r="11" spans="1:6">
      <c r="A11" s="85"/>
      <c r="B11" s="86"/>
      <c r="C11" s="48" t="s">
        <v>54</v>
      </c>
      <c r="D11" s="15" t="s">
        <v>56</v>
      </c>
      <c r="E11" s="15" t="s">
        <v>55</v>
      </c>
    </row>
    <row r="12" spans="1:6" ht="22.8">
      <c r="A12" s="16" t="s">
        <v>2</v>
      </c>
      <c r="B12" s="9" t="s">
        <v>3</v>
      </c>
      <c r="C12" s="49">
        <f>C13+C15+C17+C20+C22+C25+C28+C31</f>
        <v>5735.7000000000016</v>
      </c>
      <c r="D12" s="30">
        <f>D13+D15+D17+D20+D22+D25+D28+D31</f>
        <v>5009.3999999999996</v>
      </c>
      <c r="E12" s="30">
        <f>E13+E15+E17+E20+E22+E25+E28+E31</f>
        <v>5114.3999999999996</v>
      </c>
    </row>
    <row r="13" spans="1:6">
      <c r="A13" s="16" t="s">
        <v>4</v>
      </c>
      <c r="B13" s="9" t="s">
        <v>5</v>
      </c>
      <c r="C13" s="49">
        <f>C14</f>
        <v>918.48</v>
      </c>
      <c r="D13" s="30">
        <f>D14</f>
        <v>936.1</v>
      </c>
      <c r="E13" s="30">
        <f>E14</f>
        <v>997</v>
      </c>
      <c r="F13" s="24"/>
    </row>
    <row r="14" spans="1:6">
      <c r="A14" s="17" t="s">
        <v>6</v>
      </c>
      <c r="B14" s="10" t="s">
        <v>7</v>
      </c>
      <c r="C14" s="50">
        <v>918.48</v>
      </c>
      <c r="D14" s="31">
        <v>936.1</v>
      </c>
      <c r="E14" s="31">
        <v>997</v>
      </c>
    </row>
    <row r="15" spans="1:6" ht="45.6">
      <c r="A15" s="16" t="s">
        <v>8</v>
      </c>
      <c r="B15" s="9" t="s">
        <v>9</v>
      </c>
      <c r="C15" s="49">
        <f>C16</f>
        <v>1259.7</v>
      </c>
      <c r="D15" s="30">
        <f>D16</f>
        <v>1209.4000000000001</v>
      </c>
      <c r="E15" s="30">
        <f>E16</f>
        <v>1236</v>
      </c>
    </row>
    <row r="16" spans="1:6" ht="36">
      <c r="A16" s="17" t="s">
        <v>10</v>
      </c>
      <c r="B16" s="10" t="s">
        <v>11</v>
      </c>
      <c r="C16" s="50">
        <v>1259.7</v>
      </c>
      <c r="D16" s="31">
        <v>1209.4000000000001</v>
      </c>
      <c r="E16" s="31">
        <v>1236</v>
      </c>
    </row>
    <row r="17" spans="1:6">
      <c r="A17" s="16" t="s">
        <v>12</v>
      </c>
      <c r="B17" s="9" t="s">
        <v>13</v>
      </c>
      <c r="C17" s="49">
        <f>C18+C19</f>
        <v>2261.1</v>
      </c>
      <c r="D17" s="30">
        <f>D18+D19</f>
        <v>1576</v>
      </c>
      <c r="E17" s="30">
        <f>E18+E19</f>
        <v>1590</v>
      </c>
    </row>
    <row r="18" spans="1:6">
      <c r="A18" s="17" t="s">
        <v>14</v>
      </c>
      <c r="B18" s="10" t="s">
        <v>15</v>
      </c>
      <c r="C18" s="50">
        <v>333</v>
      </c>
      <c r="D18" s="31">
        <v>225</v>
      </c>
      <c r="E18" s="31">
        <v>228</v>
      </c>
    </row>
    <row r="19" spans="1:6">
      <c r="A19" s="17" t="s">
        <v>16</v>
      </c>
      <c r="B19" s="10" t="s">
        <v>17</v>
      </c>
      <c r="C19" s="50">
        <v>1928.1</v>
      </c>
      <c r="D19" s="31">
        <v>1351</v>
      </c>
      <c r="E19" s="31">
        <v>1362</v>
      </c>
    </row>
    <row r="20" spans="1:6">
      <c r="A20" s="16" t="s">
        <v>18</v>
      </c>
      <c r="B20" s="9" t="s">
        <v>19</v>
      </c>
      <c r="C20" s="49">
        <f>C21</f>
        <v>0.6</v>
      </c>
      <c r="D20" s="30">
        <f>D21</f>
        <v>1</v>
      </c>
      <c r="E20" s="30">
        <f>E21</f>
        <v>1</v>
      </c>
    </row>
    <row r="21" spans="1:6" ht="48">
      <c r="A21" s="17" t="s">
        <v>20</v>
      </c>
      <c r="B21" s="10" t="s">
        <v>21</v>
      </c>
      <c r="C21" s="50">
        <v>0.6</v>
      </c>
      <c r="D21" s="31">
        <v>1</v>
      </c>
      <c r="E21" s="31">
        <v>1</v>
      </c>
    </row>
    <row r="22" spans="1:6" ht="57">
      <c r="A22" s="16" t="s">
        <v>22</v>
      </c>
      <c r="B22" s="9" t="s">
        <v>23</v>
      </c>
      <c r="C22" s="49">
        <f>C23+C24</f>
        <v>1084.02</v>
      </c>
      <c r="D22" s="30">
        <f>D23+D24</f>
        <v>985.9</v>
      </c>
      <c r="E22" s="30">
        <f>E23+E24</f>
        <v>989.4</v>
      </c>
      <c r="F22" s="24"/>
    </row>
    <row r="23" spans="1:6" ht="63" customHeight="1">
      <c r="A23" s="17" t="s">
        <v>24</v>
      </c>
      <c r="B23" s="10" t="s">
        <v>25</v>
      </c>
      <c r="C23" s="50">
        <v>869.02</v>
      </c>
      <c r="D23" s="31">
        <v>800.9</v>
      </c>
      <c r="E23" s="31">
        <v>800.9</v>
      </c>
    </row>
    <row r="24" spans="1:6" ht="108">
      <c r="A24" s="17" t="s">
        <v>26</v>
      </c>
      <c r="B24" s="10" t="s">
        <v>27</v>
      </c>
      <c r="C24" s="51">
        <v>215</v>
      </c>
      <c r="D24" s="32">
        <v>185</v>
      </c>
      <c r="E24" s="32">
        <v>188.5</v>
      </c>
    </row>
    <row r="25" spans="1:6" ht="34.200000000000003">
      <c r="A25" s="16" t="s">
        <v>28</v>
      </c>
      <c r="B25" s="11" t="s">
        <v>29</v>
      </c>
      <c r="C25" s="52">
        <f>C26+C27</f>
        <v>209</v>
      </c>
      <c r="D25" s="33">
        <f>D26</f>
        <v>300</v>
      </c>
      <c r="E25" s="33">
        <f>E26</f>
        <v>300</v>
      </c>
    </row>
    <row r="26" spans="1:6" ht="60">
      <c r="A26" s="17" t="s">
        <v>30</v>
      </c>
      <c r="B26" s="10" t="s">
        <v>31</v>
      </c>
      <c r="C26" s="38">
        <v>1</v>
      </c>
      <c r="D26" s="34">
        <v>300</v>
      </c>
      <c r="E26" s="34">
        <v>300</v>
      </c>
    </row>
    <row r="27" spans="1:6" ht="60">
      <c r="A27" s="17" t="s">
        <v>46</v>
      </c>
      <c r="B27" s="10" t="s">
        <v>47</v>
      </c>
      <c r="C27" s="38">
        <v>208</v>
      </c>
      <c r="D27" s="34">
        <v>0</v>
      </c>
      <c r="E27" s="34">
        <v>0</v>
      </c>
    </row>
    <row r="28" spans="1:6" ht="22.8">
      <c r="A28" s="16" t="s">
        <v>32</v>
      </c>
      <c r="B28" s="9" t="s">
        <v>33</v>
      </c>
      <c r="C28" s="52">
        <f>C29+C30+C31</f>
        <v>2.8</v>
      </c>
      <c r="D28" s="33">
        <f t="shared" ref="D28:E28" si="0">D29+D30+D31</f>
        <v>1</v>
      </c>
      <c r="E28" s="33">
        <f t="shared" si="0"/>
        <v>1</v>
      </c>
    </row>
    <row r="29" spans="1:6" ht="60">
      <c r="A29" s="17" t="s">
        <v>34</v>
      </c>
      <c r="B29" s="10" t="s">
        <v>35</v>
      </c>
      <c r="C29" s="51">
        <v>0.8</v>
      </c>
      <c r="D29" s="32">
        <v>1</v>
      </c>
      <c r="E29" s="32">
        <v>1</v>
      </c>
    </row>
    <row r="30" spans="1:6" ht="41.4">
      <c r="A30" s="43" t="s">
        <v>66</v>
      </c>
      <c r="B30" s="42" t="s">
        <v>67</v>
      </c>
      <c r="C30" s="53">
        <v>2</v>
      </c>
      <c r="D30" s="35">
        <v>0</v>
      </c>
      <c r="E30" s="35">
        <v>0</v>
      </c>
    </row>
    <row r="31" spans="1:6">
      <c r="A31" s="17" t="s">
        <v>49</v>
      </c>
      <c r="B31" s="10" t="s">
        <v>45</v>
      </c>
      <c r="C31" s="37">
        <v>0</v>
      </c>
      <c r="D31" s="35">
        <v>0</v>
      </c>
      <c r="E31" s="35">
        <v>0</v>
      </c>
    </row>
    <row r="32" spans="1:6">
      <c r="A32" s="18" t="s">
        <v>36</v>
      </c>
      <c r="B32" s="12" t="s">
        <v>37</v>
      </c>
      <c r="C32" s="49">
        <f>C33+C44</f>
        <v>50219.770000000004</v>
      </c>
      <c r="D32" s="30">
        <f>D33</f>
        <v>13901.540000000003</v>
      </c>
      <c r="E32" s="30">
        <f>E33</f>
        <v>12075.619999999999</v>
      </c>
    </row>
    <row r="33" spans="1:256" ht="45.6">
      <c r="A33" s="18" t="s">
        <v>38</v>
      </c>
      <c r="B33" s="13" t="s">
        <v>39</v>
      </c>
      <c r="C33" s="49">
        <f>C34+C35+C40+C43</f>
        <v>50164.72</v>
      </c>
      <c r="D33" s="49">
        <f t="shared" ref="D33:E33" si="1">D34+D35+D40+D43</f>
        <v>13901.540000000003</v>
      </c>
      <c r="E33" s="49">
        <f t="shared" si="1"/>
        <v>12075.619999999999</v>
      </c>
    </row>
    <row r="34" spans="1:256" s="22" customFormat="1" ht="23.4" customHeight="1">
      <c r="A34" s="23" t="s">
        <v>78</v>
      </c>
      <c r="B34" s="75" t="s">
        <v>79</v>
      </c>
      <c r="C34" s="51">
        <v>13055.5</v>
      </c>
      <c r="D34" s="51">
        <v>10690.7</v>
      </c>
      <c r="E34" s="51">
        <v>10055.799999999999</v>
      </c>
    </row>
    <row r="35" spans="1:256" s="22" customFormat="1" ht="28.8" customHeight="1">
      <c r="A35" s="65" t="s">
        <v>76</v>
      </c>
      <c r="B35" s="76" t="s">
        <v>77</v>
      </c>
      <c r="C35" s="36">
        <f>C36+C37+C38+C39</f>
        <v>16696.400000000001</v>
      </c>
      <c r="D35" s="36">
        <f t="shared" ref="D35:E35" si="2">D36+D37+D38+D39</f>
        <v>2887.2200000000003</v>
      </c>
      <c r="E35" s="37">
        <f t="shared" si="2"/>
        <v>1691.5</v>
      </c>
    </row>
    <row r="36" spans="1:256" s="63" customFormat="1" ht="70.8" customHeight="1">
      <c r="A36" s="61" t="s">
        <v>74</v>
      </c>
      <c r="B36" s="62" t="s">
        <v>75</v>
      </c>
      <c r="C36" s="37">
        <v>0</v>
      </c>
      <c r="D36" s="37">
        <v>0</v>
      </c>
      <c r="E36" s="37">
        <v>809.3</v>
      </c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7"/>
    </row>
    <row r="37" spans="1:256" s="22" customFormat="1" ht="24">
      <c r="A37" s="66" t="s">
        <v>63</v>
      </c>
      <c r="B37" s="67" t="s">
        <v>64</v>
      </c>
      <c r="C37" s="39">
        <v>2709.79</v>
      </c>
      <c r="D37" s="39">
        <v>2010.01</v>
      </c>
      <c r="E37" s="37">
        <v>0</v>
      </c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79"/>
      <c r="S37" s="79"/>
    </row>
    <row r="38" spans="1:256" s="63" customFormat="1" ht="28.2" customHeight="1">
      <c r="A38" s="29" t="s">
        <v>70</v>
      </c>
      <c r="B38" s="28" t="s">
        <v>71</v>
      </c>
      <c r="C38" s="37">
        <v>10000</v>
      </c>
      <c r="D38" s="37">
        <v>0</v>
      </c>
      <c r="E38" s="37">
        <v>0</v>
      </c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79"/>
      <c r="S38" s="79"/>
      <c r="T38" s="77"/>
    </row>
    <row r="39" spans="1:256" s="63" customFormat="1" ht="24">
      <c r="A39" s="29" t="s">
        <v>43</v>
      </c>
      <c r="B39" s="28" t="s">
        <v>44</v>
      </c>
      <c r="C39" s="37">
        <v>3986.61</v>
      </c>
      <c r="D39" s="37">
        <v>877.21</v>
      </c>
      <c r="E39" s="37">
        <v>882.2</v>
      </c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79"/>
      <c r="S39" s="79"/>
      <c r="T39" s="77"/>
    </row>
    <row r="40" spans="1:256" s="63" customFormat="1" ht="24.6" customHeight="1">
      <c r="A40" s="61" t="s">
        <v>40</v>
      </c>
      <c r="B40" s="28" t="s">
        <v>41</v>
      </c>
      <c r="C40" s="37">
        <f>C42+C41</f>
        <v>218.32000000000002</v>
      </c>
      <c r="D40" s="37">
        <f t="shared" ref="D40:E40" si="3">D42+D41</f>
        <v>236.62</v>
      </c>
      <c r="E40" s="37">
        <f t="shared" si="3"/>
        <v>244.32000000000002</v>
      </c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7"/>
    </row>
    <row r="41" spans="1:256" s="22" customFormat="1" ht="36">
      <c r="A41" s="68" t="s">
        <v>60</v>
      </c>
      <c r="B41" s="69" t="s">
        <v>62</v>
      </c>
      <c r="C41" s="60">
        <v>3.52</v>
      </c>
      <c r="D41" s="60">
        <v>3.52</v>
      </c>
      <c r="E41" s="37">
        <v>3.52</v>
      </c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</row>
    <row r="42" spans="1:256" s="63" customFormat="1" ht="35.4" customHeight="1">
      <c r="A42" s="61" t="s">
        <v>61</v>
      </c>
      <c r="B42" s="28" t="s">
        <v>59</v>
      </c>
      <c r="C42" s="37">
        <v>214.8</v>
      </c>
      <c r="D42" s="37">
        <v>233.1</v>
      </c>
      <c r="E42" s="37">
        <v>240.8</v>
      </c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7"/>
    </row>
    <row r="43" spans="1:256" s="63" customFormat="1" ht="48">
      <c r="A43" s="61" t="s">
        <v>72</v>
      </c>
      <c r="B43" s="74" t="s">
        <v>48</v>
      </c>
      <c r="C43" s="37">
        <v>20194.5</v>
      </c>
      <c r="D43" s="37">
        <v>87</v>
      </c>
      <c r="E43" s="37">
        <v>84</v>
      </c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78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L43" s="64"/>
      <c r="BM43" s="64"/>
      <c r="BN43" s="64"/>
      <c r="BO43" s="64"/>
      <c r="BP43" s="64"/>
      <c r="BQ43" s="64"/>
      <c r="BR43" s="64"/>
      <c r="BS43" s="64"/>
      <c r="BT43" s="64"/>
      <c r="BU43" s="64"/>
      <c r="BV43" s="64"/>
      <c r="BW43" s="64"/>
      <c r="BX43" s="64"/>
      <c r="BY43" s="64"/>
      <c r="BZ43" s="64"/>
      <c r="CA43" s="64"/>
      <c r="CB43" s="64"/>
      <c r="CC43" s="64"/>
      <c r="CD43" s="64"/>
      <c r="CE43" s="64"/>
      <c r="CF43" s="64"/>
      <c r="CG43" s="64"/>
      <c r="CH43" s="64"/>
      <c r="CI43" s="64"/>
      <c r="CJ43" s="64"/>
      <c r="CK43" s="64"/>
      <c r="CL43" s="64"/>
      <c r="CM43" s="64"/>
      <c r="CN43" s="64"/>
      <c r="CO43" s="64"/>
      <c r="CP43" s="64"/>
      <c r="CQ43" s="64"/>
      <c r="CR43" s="64"/>
      <c r="CS43" s="64"/>
      <c r="CT43" s="64"/>
      <c r="CU43" s="64"/>
      <c r="CV43" s="64"/>
      <c r="CW43" s="64"/>
      <c r="CX43" s="64"/>
      <c r="CY43" s="64"/>
      <c r="CZ43" s="64"/>
      <c r="DA43" s="64"/>
      <c r="DB43" s="64"/>
      <c r="DC43" s="64"/>
      <c r="DD43" s="64"/>
      <c r="DE43" s="64"/>
      <c r="DF43" s="64"/>
      <c r="DG43" s="64"/>
      <c r="DH43" s="64"/>
      <c r="DI43" s="64"/>
      <c r="DJ43" s="64"/>
      <c r="DK43" s="64"/>
      <c r="DL43" s="64"/>
      <c r="DM43" s="64"/>
      <c r="DN43" s="64"/>
      <c r="DO43" s="64"/>
      <c r="DP43" s="64"/>
      <c r="DQ43" s="64"/>
      <c r="DR43" s="64"/>
      <c r="DS43" s="64"/>
      <c r="DT43" s="64"/>
      <c r="DU43" s="64"/>
      <c r="DV43" s="64"/>
      <c r="DW43" s="64"/>
      <c r="DX43" s="64"/>
      <c r="DY43" s="64"/>
      <c r="DZ43" s="64"/>
      <c r="EA43" s="64"/>
      <c r="EB43" s="64"/>
      <c r="EC43" s="64"/>
      <c r="ED43" s="64"/>
      <c r="EE43" s="64"/>
      <c r="EF43" s="64"/>
      <c r="EG43" s="64"/>
      <c r="EH43" s="64"/>
      <c r="EI43" s="64"/>
      <c r="EJ43" s="64"/>
      <c r="EK43" s="64"/>
      <c r="EL43" s="64"/>
      <c r="EM43" s="64"/>
      <c r="EN43" s="64"/>
      <c r="EO43" s="64"/>
      <c r="EP43" s="64"/>
      <c r="EQ43" s="64"/>
      <c r="ER43" s="64"/>
      <c r="ES43" s="64"/>
      <c r="ET43" s="64"/>
      <c r="EU43" s="64"/>
      <c r="EV43" s="64"/>
      <c r="EW43" s="64"/>
      <c r="EX43" s="64"/>
      <c r="EY43" s="64"/>
      <c r="EZ43" s="64"/>
      <c r="FA43" s="64"/>
      <c r="FB43" s="64"/>
      <c r="FC43" s="64"/>
      <c r="FD43" s="64"/>
      <c r="FE43" s="64"/>
      <c r="FF43" s="64"/>
      <c r="FG43" s="64"/>
      <c r="FH43" s="64"/>
      <c r="FI43" s="64"/>
      <c r="FJ43" s="64"/>
      <c r="FK43" s="64"/>
      <c r="FL43" s="64"/>
      <c r="FM43" s="64"/>
      <c r="FN43" s="64"/>
      <c r="FO43" s="64"/>
      <c r="FP43" s="64"/>
      <c r="FQ43" s="64"/>
      <c r="FR43" s="64"/>
      <c r="FS43" s="64"/>
      <c r="FT43" s="64"/>
      <c r="FU43" s="64"/>
      <c r="FV43" s="64"/>
      <c r="FW43" s="64"/>
      <c r="FX43" s="64"/>
      <c r="FY43" s="64"/>
      <c r="FZ43" s="64"/>
      <c r="GA43" s="64"/>
      <c r="GB43" s="64"/>
      <c r="GC43" s="64"/>
      <c r="GD43" s="64"/>
      <c r="GE43" s="64"/>
      <c r="GF43" s="64"/>
      <c r="GG43" s="64"/>
      <c r="GH43" s="64"/>
      <c r="GI43" s="64"/>
      <c r="GJ43" s="64"/>
      <c r="GK43" s="64"/>
      <c r="GL43" s="64"/>
      <c r="GM43" s="64"/>
      <c r="GN43" s="64"/>
      <c r="GO43" s="64"/>
      <c r="GP43" s="64"/>
      <c r="GQ43" s="64"/>
      <c r="GR43" s="64"/>
      <c r="GS43" s="64"/>
      <c r="GT43" s="64"/>
      <c r="GU43" s="64"/>
      <c r="GV43" s="64"/>
      <c r="GW43" s="64"/>
      <c r="GX43" s="64"/>
      <c r="GY43" s="64"/>
      <c r="GZ43" s="64"/>
      <c r="HA43" s="64"/>
      <c r="HB43" s="64"/>
      <c r="HC43" s="64"/>
      <c r="HD43" s="64"/>
      <c r="HE43" s="64"/>
      <c r="HF43" s="64"/>
      <c r="HG43" s="64"/>
      <c r="HH43" s="64"/>
      <c r="HI43" s="64"/>
      <c r="HJ43" s="64"/>
      <c r="HK43" s="64"/>
      <c r="HL43" s="64"/>
      <c r="HM43" s="64"/>
      <c r="HN43" s="64"/>
      <c r="HO43" s="64"/>
      <c r="HP43" s="64"/>
      <c r="HQ43" s="64"/>
      <c r="HR43" s="64"/>
      <c r="HS43" s="64"/>
      <c r="HT43" s="64"/>
      <c r="HU43" s="64"/>
      <c r="HV43" s="64"/>
      <c r="HW43" s="64"/>
      <c r="HX43" s="64"/>
      <c r="HY43" s="64"/>
      <c r="HZ43" s="64"/>
      <c r="IA43" s="64"/>
      <c r="IB43" s="64"/>
      <c r="IC43" s="64"/>
      <c r="ID43" s="64"/>
      <c r="IE43" s="64"/>
      <c r="IF43" s="64"/>
      <c r="IG43" s="64"/>
      <c r="IH43" s="64"/>
      <c r="II43" s="64"/>
      <c r="IJ43" s="64"/>
      <c r="IK43" s="64"/>
      <c r="IL43" s="64"/>
      <c r="IM43" s="64"/>
      <c r="IN43" s="64"/>
      <c r="IO43" s="64"/>
      <c r="IP43" s="64"/>
      <c r="IQ43" s="64"/>
      <c r="IR43" s="64"/>
      <c r="IS43" s="64"/>
      <c r="IT43" s="64"/>
      <c r="IU43" s="64"/>
      <c r="IV43" s="64"/>
    </row>
    <row r="44" spans="1:256" ht="48">
      <c r="A44" s="70" t="s">
        <v>73</v>
      </c>
      <c r="B44" s="71" t="s">
        <v>65</v>
      </c>
      <c r="C44" s="72">
        <v>55.05</v>
      </c>
      <c r="D44" s="73">
        <v>0</v>
      </c>
      <c r="E44" s="73">
        <v>0</v>
      </c>
    </row>
    <row r="45" spans="1:256">
      <c r="A45" s="19"/>
      <c r="B45" s="9" t="s">
        <v>42</v>
      </c>
      <c r="C45" s="54">
        <f>C32+C12</f>
        <v>55955.470000000008</v>
      </c>
      <c r="D45" s="54">
        <f t="shared" ref="D45:E45" si="4">D32+D12</f>
        <v>18910.940000000002</v>
      </c>
      <c r="E45" s="54">
        <f t="shared" si="4"/>
        <v>17190.019999999997</v>
      </c>
    </row>
    <row r="46" spans="1:256">
      <c r="A46" s="14"/>
      <c r="B46" s="20"/>
      <c r="C46" s="55"/>
      <c r="D46" s="40"/>
      <c r="E46" s="40"/>
    </row>
    <row r="47" spans="1:256" ht="15.6" customHeight="1">
      <c r="A47" s="21"/>
      <c r="B47" s="21"/>
      <c r="C47" s="56"/>
      <c r="D47" s="41"/>
      <c r="E47" s="41"/>
    </row>
    <row r="48" spans="1:256" ht="13.8" customHeight="1">
      <c r="A48" s="21"/>
      <c r="B48" s="21"/>
      <c r="C48" s="57"/>
      <c r="D48" s="44"/>
      <c r="E48" s="44"/>
    </row>
    <row r="49" spans="1:5">
      <c r="A49" s="21"/>
      <c r="B49" s="21"/>
      <c r="C49" s="58"/>
      <c r="D49" s="41"/>
      <c r="E49" s="41"/>
    </row>
    <row r="50" spans="1:5" ht="6.6" customHeight="1">
      <c r="A50" s="21"/>
      <c r="B50" s="21"/>
      <c r="D50" s="21"/>
      <c r="E50" s="21"/>
    </row>
    <row r="51" spans="1:5" ht="6" customHeight="1">
      <c r="C51" s="81"/>
      <c r="D51" s="81"/>
      <c r="E51" s="81"/>
    </row>
  </sheetData>
  <mergeCells count="8">
    <mergeCell ref="C51:E51"/>
    <mergeCell ref="B3:E3"/>
    <mergeCell ref="B7:E7"/>
    <mergeCell ref="A8:E8"/>
    <mergeCell ref="A10:A11"/>
    <mergeCell ref="B10:B11"/>
    <mergeCell ref="C10:E10"/>
    <mergeCell ref="C4:E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16 декабря 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2025-01-28T06:10:15Z</cp:lastPrinted>
  <dcterms:created xsi:type="dcterms:W3CDTF">2025-04-18T10:12:52Z</dcterms:created>
  <dcterms:modified xsi:type="dcterms:W3CDTF">2025-12-18T14:40:15Z</dcterms:modified>
</cp:coreProperties>
</file>